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en\OneDrive\Рабочий стол\Питание\"/>
    </mc:Choice>
  </mc:AlternateContent>
  <xr:revisionPtr revIDLastSave="0" documentId="13_ncr:1_{794097A9-E494-4E35-9642-B5437CE9D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8" i="1" l="1"/>
  <c r="H238" i="1"/>
  <c r="I238" i="1"/>
  <c r="J238" i="1"/>
  <c r="F238" i="1"/>
  <c r="G215" i="1"/>
  <c r="H215" i="1"/>
  <c r="I215" i="1"/>
  <c r="J215" i="1"/>
  <c r="F215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39" i="1" s="1"/>
  <c r="L211" i="1"/>
  <c r="L201" i="1"/>
  <c r="L216" i="1" s="1"/>
  <c r="L187" i="1"/>
  <c r="L177" i="1"/>
  <c r="L163" i="1"/>
  <c r="L153" i="1"/>
  <c r="L139" i="1"/>
  <c r="L129" i="1"/>
  <c r="L144" i="1" s="1"/>
  <c r="L116" i="1"/>
  <c r="L106" i="1"/>
  <c r="L121" i="1" s="1"/>
  <c r="L92" i="1"/>
  <c r="L82" i="1"/>
  <c r="L69" i="1"/>
  <c r="L59" i="1"/>
  <c r="L46" i="1"/>
  <c r="L36" i="1"/>
  <c r="L51" i="1" s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I239" i="1" s="1"/>
  <c r="H224" i="1"/>
  <c r="G224" i="1"/>
  <c r="F224" i="1"/>
  <c r="B216" i="1"/>
  <c r="A216" i="1"/>
  <c r="J211" i="1"/>
  <c r="I211" i="1"/>
  <c r="H211" i="1"/>
  <c r="G211" i="1"/>
  <c r="F211" i="1"/>
  <c r="B202" i="1"/>
  <c r="A202" i="1"/>
  <c r="J201" i="1"/>
  <c r="I201" i="1"/>
  <c r="H201" i="1"/>
  <c r="G201" i="1"/>
  <c r="G216" i="1" s="1"/>
  <c r="F201" i="1"/>
  <c r="J187" i="1"/>
  <c r="I187" i="1"/>
  <c r="H187" i="1"/>
  <c r="G187" i="1"/>
  <c r="F187" i="1"/>
  <c r="B178" i="1"/>
  <c r="A178" i="1"/>
  <c r="J177" i="1"/>
  <c r="I177" i="1"/>
  <c r="H177" i="1"/>
  <c r="G177" i="1"/>
  <c r="G193" i="1" s="1"/>
  <c r="F177" i="1"/>
  <c r="B169" i="1"/>
  <c r="A169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4" i="1"/>
  <c r="A144" i="1"/>
  <c r="J139" i="1"/>
  <c r="I139" i="1"/>
  <c r="H139" i="1"/>
  <c r="G139" i="1"/>
  <c r="F139" i="1"/>
  <c r="B130" i="1"/>
  <c r="J129" i="1"/>
  <c r="I129" i="1"/>
  <c r="H129" i="1"/>
  <c r="G129" i="1"/>
  <c r="F129" i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H106" i="1"/>
  <c r="F106" i="1"/>
  <c r="B98" i="1"/>
  <c r="A98" i="1"/>
  <c r="J92" i="1"/>
  <c r="I92" i="1"/>
  <c r="H92" i="1"/>
  <c r="G92" i="1"/>
  <c r="F92" i="1"/>
  <c r="B83" i="1"/>
  <c r="A83" i="1"/>
  <c r="J82" i="1"/>
  <c r="I82" i="1"/>
  <c r="H82" i="1"/>
  <c r="G82" i="1"/>
  <c r="F82" i="1"/>
  <c r="B74" i="1"/>
  <c r="A74" i="1"/>
  <c r="J69" i="1"/>
  <c r="I69" i="1"/>
  <c r="H69" i="1"/>
  <c r="G69" i="1"/>
  <c r="F69" i="1"/>
  <c r="B60" i="1"/>
  <c r="A60" i="1"/>
  <c r="J59" i="1"/>
  <c r="I59" i="1"/>
  <c r="H59" i="1"/>
  <c r="G59" i="1"/>
  <c r="F59" i="1"/>
  <c r="B51" i="1"/>
  <c r="A51" i="1"/>
  <c r="J46" i="1"/>
  <c r="I46" i="1"/>
  <c r="H46" i="1"/>
  <c r="G46" i="1"/>
  <c r="F46" i="1"/>
  <c r="B37" i="1"/>
  <c r="A37" i="1"/>
  <c r="J36" i="1"/>
  <c r="I36" i="1"/>
  <c r="H36" i="1"/>
  <c r="G36" i="1"/>
  <c r="F36" i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51" i="1" l="1"/>
  <c r="H74" i="1"/>
  <c r="J98" i="1"/>
  <c r="J169" i="1"/>
  <c r="H216" i="1"/>
  <c r="J239" i="1"/>
  <c r="H144" i="1"/>
  <c r="I193" i="1"/>
  <c r="I216" i="1"/>
  <c r="G239" i="1"/>
  <c r="F28" i="1"/>
  <c r="H51" i="1"/>
  <c r="J74" i="1"/>
  <c r="F193" i="1"/>
  <c r="J216" i="1"/>
  <c r="J51" i="1"/>
  <c r="F144" i="1"/>
  <c r="F98" i="1"/>
  <c r="I121" i="1"/>
  <c r="F169" i="1"/>
  <c r="H193" i="1"/>
  <c r="F239" i="1"/>
  <c r="F74" i="1"/>
  <c r="H98" i="1"/>
  <c r="H169" i="1"/>
  <c r="J193" i="1"/>
  <c r="F216" i="1"/>
  <c r="H239" i="1"/>
  <c r="I51" i="1"/>
  <c r="G74" i="1"/>
  <c r="I98" i="1"/>
  <c r="H121" i="1"/>
  <c r="I169" i="1"/>
  <c r="L98" i="1"/>
  <c r="G144" i="1"/>
  <c r="H28" i="1"/>
  <c r="L28" i="1"/>
  <c r="L74" i="1"/>
  <c r="G51" i="1"/>
  <c r="I74" i="1"/>
  <c r="G98" i="1"/>
  <c r="J121" i="1"/>
  <c r="G169" i="1"/>
  <c r="L193" i="1"/>
  <c r="L240" i="1" s="1"/>
  <c r="G28" i="1"/>
  <c r="F121" i="1"/>
  <c r="J28" i="1"/>
  <c r="L169" i="1"/>
  <c r="I144" i="1"/>
  <c r="J144" i="1"/>
  <c r="J240" i="1" l="1"/>
  <c r="G240" i="1"/>
  <c r="I240" i="1"/>
  <c r="H240" i="1"/>
  <c r="F240" i="1"/>
</calcChain>
</file>

<file path=xl/sharedStrings.xml><?xml version="1.0" encoding="utf-8"?>
<sst xmlns="http://schemas.openxmlformats.org/spreadsheetml/2006/main" count="513" uniqueCount="175">
  <si>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</si>
  <si>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</si>
  <si>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</si>
  <si>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</si>
  <si>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</si>
  <si>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</si>
  <si>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</si>
  <si>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</si>
  <si>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</si>
  <si>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</si>
  <si>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</si>
  <si>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</si>
  <si>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</si>
  <si>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</si>
  <si>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</si>
  <si>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</si>
  <si>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</si>
  <si>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</si>
  <si>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</si>
  <si>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</si>
  <si>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</si>
  <si>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</si>
  <si>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</si>
  <si>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</si>
  <si>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</si>
  <si>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</si>
  <si>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</si>
  <si>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</si>
  <si>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</si>
  <si>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</si>
  <si>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</si>
  <si>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</si>
  <si>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</si>
  <si>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</si>
  <si>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</si>
  <si>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</si>
  <si>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</si>
  <si>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</si>
  <si>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</si>
  <si>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</si>
  <si>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</si>
  <si>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</si>
  <si>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</si>
  <si>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</si>
  <si>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</si>
  <si>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</si>
  <si>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</si>
  <si>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</si>
  <si>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</si>
  <si>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</si>
  <si>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</si>
  <si>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</si>
  <si>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</si>
  <si>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</si>
  <si>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</si>
  <si>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</si>
  <si>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</si>
  <si>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</si>
  <si>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</si>
  <si>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</si>
  <si>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</si>
  <si>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</si>
  <si>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</si>
  <si>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</si>
  <si>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</si>
  <si>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</si>
  <si>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</si>
  <si>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</si>
  <si>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</si>
  <si>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</si>
  <si>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</si>
  <si>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</si>
  <si>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</si>
  <si>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</si>
  <si>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</si>
  <si>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</si>
  <si>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</si>
  <si>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</si>
  <si>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</si>
  <si>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</si>
  <si>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</si>
  <si>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</si>
  <si>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</si>
  <si>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</si>
  <si>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</si>
  <si>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</si>
  <si>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</si>
  <si>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</si>
  <si>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</si>
  <si>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</si>
  <si>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</si>
  <si>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</si>
  <si>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</si>
  <si>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</si>
  <si>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</si>
  <si>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</si>
  <si>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</si>
  <si>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</si>
  <si>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</si>
  <si>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</si>
  <si>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</si>
  <si>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</si>
  <si>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</si>
  <si>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</si>
  <si>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</si>
  <si>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</si>
  <si>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</si>
  <si>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</si>
  <si>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</si>
  <si>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</si>
  <si>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</si>
  <si>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</si>
  <si>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</si>
  <si>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</si>
  <si>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</si>
  <si>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</si>
  <si>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</si>
  <si>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</si>
  <si>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</si>
  <si>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</si>
  <si>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</si>
  <si>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</si>
  <si>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</si>
  <si>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</si>
  <si>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</si>
  <si>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</si>
  <si>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</si>
  <si>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</si>
  <si>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</si>
  <si>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</si>
  <si>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</si>
  <si>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</si>
  <si>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</si>
  <si>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</si>
  <si>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</si>
  <si>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</si>
  <si>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</si>
  <si>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</si>
  <si>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</si>
  <si>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</si>
  <si>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</si>
  <si>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</si>
  <si>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</si>
  <si>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</si>
  <si>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</si>
  <si>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</si>
  <si>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</si>
  <si>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</si>
  <si>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</si>
  <si>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</si>
  <si>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</si>
  <si>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</si>
  <si>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</si>
  <si>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</si>
  <si>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</si>
  <si>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</si>
  <si>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</si>
  <si>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</si>
  <si>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</si>
  <si>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</si>
  <si>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</si>
  <si>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</si>
  <si>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</si>
  <si>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</si>
  <si>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</si>
  <si>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</si>
  <si>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</si>
  <si>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</si>
  <si>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</si>
  <si>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</si>
  <si>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</si>
  <si>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</si>
  <si>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</si>
  <si>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</si>
  <si>
    <t>МБОУ СОШ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</si>
</sst>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0" t="s">
        <v>174</v>
      </c>
      <c r="D1" s="171"/>
      <c r="E1" s="171"/>
      <c r="F1" s="12" t="s">
        <v>16</v>
      </c>
      <c r="G1" s="2" t="s">
        <v>17</v>
      </c>
      <c r="H1" s="172"/>
      <c r="I1" s="172"/>
      <c r="J1" s="172"/>
      <c r="K1" s="172"/>
    </row>
    <row r="2" spans="1:12" ht="18" x14ac:dyDescent="0.2">
      <c r="A2" s="34" t="s">
        <v>6</v>
      </c>
      <c r="C2" s="2"/>
      <c r="G2" s="2" t="s">
        <v>18</v>
      </c>
      <c r="H2" s="172"/>
      <c r="I2" s="172"/>
      <c r="J2" s="172"/>
      <c r="K2" s="17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0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1" t="s">
        <v>40</v>
      </c>
      <c r="L6" s="38"/>
    </row>
    <row r="7" spans="1:12" ht="15" x14ac:dyDescent="0.2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2"/>
      <c r="L9" s="40"/>
    </row>
    <row r="10" spans="1:12" ht="15" x14ac:dyDescent="0.2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2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2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3"/>
      <c r="L13" s="19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4" t="s">
        <v>48</v>
      </c>
      <c r="L14" s="40"/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5" x14ac:dyDescent="0.2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30" x14ac:dyDescent="0.25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5" x14ac:dyDescent="0.2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5" t="s">
        <v>56</v>
      </c>
      <c r="L18" s="40"/>
    </row>
    <row r="19" spans="1:12" ht="15" x14ac:dyDescent="0.2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5" t="s">
        <v>58</v>
      </c>
      <c r="L19" s="40"/>
    </row>
    <row r="20" spans="1:12" ht="15" x14ac:dyDescent="0.2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5" t="s">
        <v>60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2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2"/>
      <c r="L22" s="40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3"/>
      <c r="L23" s="19">
        <f>SUM(L14:L22)</f>
        <v>0</v>
      </c>
    </row>
    <row r="24" spans="1:12" ht="15" x14ac:dyDescent="0.25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6" t="s">
        <v>63</v>
      </c>
      <c r="L24" s="87"/>
    </row>
    <row r="25" spans="1:12" ht="15" x14ac:dyDescent="0.25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5" t="s">
        <v>65</v>
      </c>
      <c r="L25" s="87"/>
    </row>
    <row r="26" spans="1:12" ht="15" x14ac:dyDescent="0.25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7"/>
      <c r="L26" s="87"/>
    </row>
    <row r="27" spans="1:12" ht="15" x14ac:dyDescent="0.25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7"/>
      <c r="L27" s="87"/>
    </row>
    <row r="28" spans="1:12" ht="15.75" thickBot="1" x14ac:dyDescent="0.25">
      <c r="A28" s="28">
        <f>A6</f>
        <v>1</v>
      </c>
      <c r="B28" s="29">
        <f>B6</f>
        <v>1</v>
      </c>
      <c r="C28" s="165" t="s">
        <v>4</v>
      </c>
      <c r="D28" s="166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38" t="s">
        <v>67</v>
      </c>
      <c r="L29" s="38"/>
    </row>
    <row r="30" spans="1:12" ht="15" x14ac:dyDescent="0.2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39" t="s">
        <v>69</v>
      </c>
      <c r="L30" s="40"/>
    </row>
    <row r="31" spans="1:12" ht="15" x14ac:dyDescent="0.2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5" x14ac:dyDescent="0.2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5" x14ac:dyDescent="0.2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2"/>
      <c r="L33" s="40"/>
    </row>
    <row r="34" spans="1:12" ht="15" x14ac:dyDescent="0.25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2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2"/>
      <c r="L35" s="40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3"/>
      <c r="L36" s="19">
        <f t="shared" si="7"/>
        <v>0</v>
      </c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30" x14ac:dyDescent="0.25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5" x14ac:dyDescent="0.2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30" x14ac:dyDescent="0.25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5" x14ac:dyDescent="0.25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0" t="s">
        <v>83</v>
      </c>
      <c r="L41" s="40"/>
    </row>
    <row r="42" spans="1:12" ht="15" x14ac:dyDescent="0.2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5" x14ac:dyDescent="0.2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5" t="s">
        <v>60</v>
      </c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2"/>
      <c r="L44" s="40"/>
    </row>
    <row r="45" spans="1:12" ht="15" x14ac:dyDescent="0.2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2"/>
      <c r="L45" s="40"/>
    </row>
    <row r="46" spans="1:12" ht="15.75" thickBot="1" x14ac:dyDescent="0.3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3"/>
      <c r="L46" s="19">
        <f t="shared" si="11"/>
        <v>0</v>
      </c>
    </row>
    <row r="47" spans="1:12" ht="15" x14ac:dyDescent="0.25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5" t="s">
        <v>56</v>
      </c>
      <c r="L47" s="87"/>
    </row>
    <row r="48" spans="1:12" ht="15" x14ac:dyDescent="0.25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7" t="s">
        <v>56</v>
      </c>
      <c r="L48" s="87"/>
    </row>
    <row r="49" spans="1:12" ht="15" x14ac:dyDescent="0.25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7"/>
      <c r="L49" s="87"/>
    </row>
    <row r="50" spans="1:12" ht="15" x14ac:dyDescent="0.25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7"/>
      <c r="L50" s="87"/>
    </row>
    <row r="51" spans="1:12" ht="15.75" customHeight="1" thickBot="1" x14ac:dyDescent="0.25">
      <c r="A51" s="32">
        <f>A29</f>
        <v>1</v>
      </c>
      <c r="B51" s="32">
        <f>B29</f>
        <v>2</v>
      </c>
      <c r="C51" s="165" t="s">
        <v>4</v>
      </c>
      <c r="D51" s="166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30" x14ac:dyDescent="0.25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38" t="s">
        <v>40</v>
      </c>
      <c r="L52" s="38"/>
    </row>
    <row r="53" spans="1:12" ht="15" x14ac:dyDescent="0.25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5" x14ac:dyDescent="0.25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5" x14ac:dyDescent="0.25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3.9</v>
      </c>
      <c r="H55" s="107">
        <v>3.06</v>
      </c>
      <c r="I55" s="108">
        <v>16.34</v>
      </c>
      <c r="J55" s="107">
        <v>108.66</v>
      </c>
      <c r="K55" s="128" t="s">
        <v>87</v>
      </c>
      <c r="L55" s="40"/>
    </row>
    <row r="56" spans="1:12" ht="15" x14ac:dyDescent="0.2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9" t="s">
        <v>46</v>
      </c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2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2"/>
      <c r="L58" s="40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160.44</v>
      </c>
      <c r="H59" s="19">
        <f t="shared" ref="H59" si="16">SUM(H52:H58)</f>
        <v>20.38</v>
      </c>
      <c r="I59" s="19">
        <f t="shared" ref="I59" si="17">SUM(I52:I58)</f>
        <v>59.739999999999995</v>
      </c>
      <c r="J59" s="19">
        <f t="shared" ref="J59:L59" si="18">SUM(J52:J58)</f>
        <v>497.56999999999994</v>
      </c>
      <c r="K59" s="133"/>
      <c r="L59" s="19">
        <f t="shared" si="18"/>
        <v>0</v>
      </c>
    </row>
    <row r="60" spans="1:12" ht="15" x14ac:dyDescent="0.2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1" t="s">
        <v>93</v>
      </c>
      <c r="L60" s="40"/>
    </row>
    <row r="61" spans="1:12" ht="15" x14ac:dyDescent="0.2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5" x14ac:dyDescent="0.2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5" x14ac:dyDescent="0.2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5" x14ac:dyDescent="0.2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5" x14ac:dyDescent="0.2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5" t="s">
        <v>58</v>
      </c>
      <c r="L65" s="40"/>
    </row>
    <row r="66" spans="1:12" ht="15" x14ac:dyDescent="0.2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5" t="s">
        <v>60</v>
      </c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2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2"/>
      <c r="L68" s="40"/>
    </row>
    <row r="69" spans="1:12" ht="15.75" thickBot="1" x14ac:dyDescent="0.3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3"/>
      <c r="L69" s="19">
        <f t="shared" si="22"/>
        <v>0</v>
      </c>
    </row>
    <row r="70" spans="1:12" ht="15" x14ac:dyDescent="0.25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6"/>
      <c r="L70" s="85"/>
    </row>
    <row r="71" spans="1:12" ht="15" x14ac:dyDescent="0.25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5" x14ac:dyDescent="0.25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2"/>
      <c r="L72" s="85"/>
    </row>
    <row r="73" spans="1:12" ht="15" x14ac:dyDescent="0.25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2"/>
      <c r="L73" s="85"/>
    </row>
    <row r="74" spans="1:12" ht="15.75" customHeight="1" thickBot="1" x14ac:dyDescent="0.25">
      <c r="A74" s="28">
        <f>A52</f>
        <v>1</v>
      </c>
      <c r="B74" s="29">
        <f>B52</f>
        <v>3</v>
      </c>
      <c r="C74" s="165" t="s">
        <v>4</v>
      </c>
      <c r="D74" s="166"/>
      <c r="E74" s="30"/>
      <c r="F74" s="31">
        <f>F59+F69+F73</f>
        <v>1655</v>
      </c>
      <c r="G74" s="31">
        <f t="shared" ref="G74:J74" si="24">G59+G69+G73</f>
        <v>201.75</v>
      </c>
      <c r="H74" s="31">
        <f t="shared" si="24"/>
        <v>59.019999999999996</v>
      </c>
      <c r="I74" s="31">
        <f t="shared" si="24"/>
        <v>236.39000000000001</v>
      </c>
      <c r="J74" s="31">
        <f t="shared" si="24"/>
        <v>1717.24</v>
      </c>
      <c r="K74" s="30"/>
      <c r="L74" s="31">
        <f t="shared" ref="L74" si="25">L59+L69</f>
        <v>0</v>
      </c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38" t="s">
        <v>107</v>
      </c>
      <c r="L75" s="38"/>
    </row>
    <row r="76" spans="1:12" ht="15" x14ac:dyDescent="0.25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5" x14ac:dyDescent="0.2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5" x14ac:dyDescent="0.2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5" x14ac:dyDescent="0.2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2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2"/>
      <c r="L81" s="40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3"/>
      <c r="L82" s="19">
        <f t="shared" si="29"/>
        <v>0</v>
      </c>
    </row>
    <row r="83" spans="1:12" ht="30" x14ac:dyDescent="0.25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1" t="s">
        <v>110</v>
      </c>
      <c r="L83" s="40"/>
    </row>
    <row r="84" spans="1:12" ht="15" x14ac:dyDescent="0.2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5" x14ac:dyDescent="0.2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5" x14ac:dyDescent="0.2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5" x14ac:dyDescent="0.2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5" t="s">
        <v>114</v>
      </c>
      <c r="L87" s="40"/>
    </row>
    <row r="88" spans="1:12" ht="15" x14ac:dyDescent="0.2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5" x14ac:dyDescent="0.2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5" t="s">
        <v>60</v>
      </c>
      <c r="L89" s="40"/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2"/>
      <c r="L90" s="40"/>
    </row>
    <row r="91" spans="1:12" ht="15" x14ac:dyDescent="0.2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2"/>
      <c r="L91" s="40"/>
    </row>
    <row r="92" spans="1:12" ht="15.75" thickBot="1" x14ac:dyDescent="0.3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3"/>
      <c r="L92" s="19">
        <f t="shared" si="33"/>
        <v>0</v>
      </c>
    </row>
    <row r="93" spans="1:12" ht="15" x14ac:dyDescent="0.25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38" t="s">
        <v>120</v>
      </c>
      <c r="L93" s="85"/>
    </row>
    <row r="94" spans="1:12" ht="15" x14ac:dyDescent="0.25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5" t="s">
        <v>56</v>
      </c>
      <c r="L94" s="85"/>
    </row>
    <row r="95" spans="1:12" ht="15" x14ac:dyDescent="0.25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2"/>
      <c r="L95" s="85"/>
    </row>
    <row r="96" spans="1:12" ht="15" x14ac:dyDescent="0.25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2"/>
      <c r="L96" s="85"/>
    </row>
    <row r="97" spans="1:12" ht="15" x14ac:dyDescent="0.25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2"/>
      <c r="L97" s="85"/>
    </row>
    <row r="98" spans="1:12" ht="15.75" customHeight="1" thickBot="1" x14ac:dyDescent="0.25">
      <c r="A98" s="28">
        <f>A75</f>
        <v>1</v>
      </c>
      <c r="B98" s="29">
        <f>B75</f>
        <v>4</v>
      </c>
      <c r="C98" s="165" t="s">
        <v>4</v>
      </c>
      <c r="D98" s="166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5" x14ac:dyDescent="0.25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38" t="s">
        <v>122</v>
      </c>
      <c r="L99" s="38"/>
    </row>
    <row r="100" spans="1:12" ht="15" x14ac:dyDescent="0.25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5" x14ac:dyDescent="0.2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5" x14ac:dyDescent="0.2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5" x14ac:dyDescent="0.2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2"/>
      <c r="L103" s="40"/>
    </row>
    <row r="104" spans="1:12" ht="15" x14ac:dyDescent="0.2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2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2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3"/>
      <c r="L106" s="19">
        <f t="shared" si="39"/>
        <v>0</v>
      </c>
    </row>
    <row r="107" spans="1:12" ht="15" x14ac:dyDescent="0.2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1" t="s">
        <v>126</v>
      </c>
      <c r="L107" s="40"/>
    </row>
    <row r="108" spans="1:12" ht="15" x14ac:dyDescent="0.2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5" x14ac:dyDescent="0.2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30" x14ac:dyDescent="0.25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5" x14ac:dyDescent="0.25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0" t="s">
        <v>83</v>
      </c>
      <c r="L111" s="40"/>
    </row>
    <row r="112" spans="1:12" ht="15" x14ac:dyDescent="0.2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5" x14ac:dyDescent="0.2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5" t="s">
        <v>60</v>
      </c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2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2"/>
      <c r="L115" s="40"/>
    </row>
    <row r="116" spans="1:12" ht="15.75" thickBot="1" x14ac:dyDescent="0.3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3"/>
      <c r="L116" s="19">
        <f t="shared" si="43"/>
        <v>0</v>
      </c>
    </row>
    <row r="117" spans="1:12" ht="15" x14ac:dyDescent="0.25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6"/>
      <c r="L117" s="85"/>
    </row>
    <row r="118" spans="1:12" ht="15" x14ac:dyDescent="0.25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5" x14ac:dyDescent="0.25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5" x14ac:dyDescent="0.25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2"/>
      <c r="L120" s="85"/>
    </row>
    <row r="121" spans="1:12" ht="15.75" customHeight="1" thickBot="1" x14ac:dyDescent="0.25">
      <c r="A121" s="28">
        <f>A99</f>
        <v>1</v>
      </c>
      <c r="B121" s="29">
        <f>B99</f>
        <v>5</v>
      </c>
      <c r="C121" s="165" t="s">
        <v>4</v>
      </c>
      <c r="D121" s="166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5.5" x14ac:dyDescent="0.2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5" x14ac:dyDescent="0.2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6" t="s">
        <v>42</v>
      </c>
      <c r="L123" s="40"/>
    </row>
    <row r="124" spans="1:12" ht="15" x14ac:dyDescent="0.2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8" t="s">
        <v>71</v>
      </c>
      <c r="L124" s="40"/>
    </row>
    <row r="125" spans="1:12" ht="15" x14ac:dyDescent="0.25">
      <c r="A125" s="23"/>
      <c r="B125" s="15"/>
      <c r="C125" s="11"/>
      <c r="D125" s="7" t="s">
        <v>23</v>
      </c>
      <c r="E125" s="51"/>
      <c r="F125" s="77"/>
      <c r="G125" s="107"/>
      <c r="H125" s="107"/>
      <c r="I125" s="108"/>
      <c r="J125" s="107"/>
      <c r="K125" s="128"/>
      <c r="L125" s="40"/>
    </row>
    <row r="126" spans="1:12" ht="15" x14ac:dyDescent="0.2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9" t="s">
        <v>46</v>
      </c>
      <c r="L126" s="40"/>
    </row>
    <row r="127" spans="1:12" ht="15" x14ac:dyDescent="0.2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2"/>
      <c r="L127" s="40"/>
    </row>
    <row r="128" spans="1:12" ht="15" x14ac:dyDescent="0.2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2"/>
      <c r="L128" s="40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511.14</v>
      </c>
      <c r="K129" s="133"/>
      <c r="L129" s="19">
        <f t="shared" ref="L129" si="48">SUM(L122:L128)</f>
        <v>0</v>
      </c>
    </row>
    <row r="130" spans="1:12" ht="15" x14ac:dyDescent="0.2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5" x14ac:dyDescent="0.2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5" x14ac:dyDescent="0.2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15" customHeight="1" x14ac:dyDescent="0.25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5" x14ac:dyDescent="0.2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5" t="s">
        <v>56</v>
      </c>
      <c r="L134" s="40"/>
    </row>
    <row r="135" spans="1:12" ht="15" x14ac:dyDescent="0.2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5" t="s">
        <v>58</v>
      </c>
      <c r="L135" s="40"/>
    </row>
    <row r="136" spans="1:12" ht="15" x14ac:dyDescent="0.2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5" t="s">
        <v>60</v>
      </c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2"/>
      <c r="L137" s="40"/>
    </row>
    <row r="138" spans="1:12" ht="15" x14ac:dyDescent="0.2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2"/>
      <c r="L138" s="40"/>
    </row>
    <row r="139" spans="1:12" ht="15.75" thickBot="1" x14ac:dyDescent="0.3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3"/>
      <c r="L139" s="19">
        <f t="shared" ref="L139" si="50">SUM(L130:L138)</f>
        <v>0</v>
      </c>
    </row>
    <row r="140" spans="1:12" ht="15" x14ac:dyDescent="0.25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6" t="s">
        <v>63</v>
      </c>
      <c r="L140" s="85"/>
    </row>
    <row r="141" spans="1:12" ht="15" x14ac:dyDescent="0.25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5" t="s">
        <v>65</v>
      </c>
      <c r="L141" s="85"/>
    </row>
    <row r="142" spans="1:12" ht="15" x14ac:dyDescent="0.25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2"/>
      <c r="L142" s="85"/>
    </row>
    <row r="143" spans="1:12" ht="15" x14ac:dyDescent="0.25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2"/>
      <c r="L143" s="85"/>
    </row>
    <row r="144" spans="1:12" ht="15.75" thickBot="1" x14ac:dyDescent="0.25">
      <c r="A144" s="28">
        <f>A122</f>
        <v>2</v>
      </c>
      <c r="B144" s="29">
        <f>B122</f>
        <v>1</v>
      </c>
      <c r="C144" s="165" t="s">
        <v>4</v>
      </c>
      <c r="D144" s="166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1769.96</v>
      </c>
      <c r="K144" s="30"/>
      <c r="L144" s="31">
        <f t="shared" ref="L144" si="53">L129+L139</f>
        <v>0</v>
      </c>
    </row>
    <row r="145" spans="1:12" ht="15" x14ac:dyDescent="0.25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38" t="s">
        <v>141</v>
      </c>
      <c r="L145" s="38"/>
    </row>
    <row r="146" spans="1:12" ht="15" x14ac:dyDescent="0.25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5" x14ac:dyDescent="0.25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5" x14ac:dyDescent="0.2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5" x14ac:dyDescent="0.2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5" x14ac:dyDescent="0.2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2"/>
      <c r="L151" s="40"/>
    </row>
    <row r="152" spans="1:12" ht="15" x14ac:dyDescent="0.2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2"/>
      <c r="L152" s="40"/>
    </row>
    <row r="153" spans="1:12" ht="15.75" thickBot="1" x14ac:dyDescent="0.3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3"/>
      <c r="L153" s="19">
        <f t="shared" ref="L153" si="55">SUM(L145:L152)</f>
        <v>0</v>
      </c>
    </row>
    <row r="154" spans="1:12" ht="15" x14ac:dyDescent="0.2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30" x14ac:dyDescent="0.25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5" x14ac:dyDescent="0.25">
      <c r="A156" s="14"/>
      <c r="B156" s="15"/>
      <c r="C156" s="11"/>
      <c r="D156" s="7" t="s">
        <v>28</v>
      </c>
      <c r="E156" s="109" t="s">
        <v>150</v>
      </c>
      <c r="F156" s="143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5" x14ac:dyDescent="0.2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5" x14ac:dyDescent="0.2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5" x14ac:dyDescent="0.2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5" x14ac:dyDescent="0.2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5" x14ac:dyDescent="0.2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2"/>
      <c r="L161" s="40"/>
    </row>
    <row r="162" spans="1:12" ht="15" x14ac:dyDescent="0.2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2"/>
      <c r="L162" s="40"/>
    </row>
    <row r="163" spans="1:12" ht="15.75" thickBot="1" x14ac:dyDescent="0.3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3"/>
      <c r="L163" s="19">
        <f t="shared" ref="L163" si="57">SUM(L154:L162)</f>
        <v>0</v>
      </c>
    </row>
    <row r="164" spans="1:12" ht="15" x14ac:dyDescent="0.25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6"/>
      <c r="L164" s="85"/>
    </row>
    <row r="165" spans="1:12" ht="15" x14ac:dyDescent="0.25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5" x14ac:dyDescent="0.25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5" x14ac:dyDescent="0.25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2"/>
      <c r="L167" s="85"/>
    </row>
    <row r="168" spans="1:12" ht="15" x14ac:dyDescent="0.25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2"/>
      <c r="L168" s="85"/>
    </row>
    <row r="169" spans="1:12" ht="15.75" thickBot="1" x14ac:dyDescent="0.25">
      <c r="A169" s="32">
        <f>A145</f>
        <v>2</v>
      </c>
      <c r="B169" s="32">
        <f>B145</f>
        <v>2</v>
      </c>
      <c r="C169" s="165" t="s">
        <v>4</v>
      </c>
      <c r="D169" s="166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5" x14ac:dyDescent="0.25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5" x14ac:dyDescent="0.25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5" x14ac:dyDescent="0.2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60.5</v>
      </c>
      <c r="K172" s="127" t="s">
        <v>44</v>
      </c>
      <c r="L172" s="40"/>
    </row>
    <row r="173" spans="1:12" ht="15.75" customHeight="1" x14ac:dyDescent="0.25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5" x14ac:dyDescent="0.2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4" t="s">
        <v>46</v>
      </c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2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2"/>
      <c r="L176" s="40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3"/>
      <c r="L177" s="19">
        <f>SUM(L170:L176)</f>
        <v>0</v>
      </c>
    </row>
    <row r="178" spans="1:12" ht="30" x14ac:dyDescent="0.25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5" t="s">
        <v>110</v>
      </c>
      <c r="L178" s="40"/>
    </row>
    <row r="179" spans="1:12" ht="15" x14ac:dyDescent="0.2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5" x14ac:dyDescent="0.25">
      <c r="A180" s="23"/>
      <c r="B180" s="15"/>
      <c r="C180" s="11"/>
      <c r="D180" s="7" t="s">
        <v>21</v>
      </c>
      <c r="E180" s="109" t="s">
        <v>156</v>
      </c>
      <c r="F180" s="143">
        <v>150</v>
      </c>
      <c r="G180" s="111">
        <v>12.96</v>
      </c>
      <c r="H180" s="111">
        <v>20.100000000000001</v>
      </c>
      <c r="I180" s="112">
        <v>25.55</v>
      </c>
      <c r="J180" s="111">
        <v>334.94</v>
      </c>
      <c r="K180" s="113" t="s">
        <v>155</v>
      </c>
      <c r="L180" s="40"/>
    </row>
    <row r="181" spans="1:12" ht="15" x14ac:dyDescent="0.25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2"/>
      <c r="L181" s="40"/>
    </row>
    <row r="182" spans="1:12" ht="15" x14ac:dyDescent="0.25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5" x14ac:dyDescent="0.2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5" x14ac:dyDescent="0.2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2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2"/>
      <c r="L186" s="40"/>
    </row>
    <row r="187" spans="1:12" ht="15.75" thickBot="1" x14ac:dyDescent="0.3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749.23</v>
      </c>
      <c r="K187" s="133"/>
      <c r="L187" s="19">
        <f t="shared" ref="L187" si="62">SUM(L178:L186)</f>
        <v>0</v>
      </c>
    </row>
    <row r="188" spans="1:12" ht="15" x14ac:dyDescent="0.25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38" t="s">
        <v>120</v>
      </c>
      <c r="L188" s="85"/>
    </row>
    <row r="189" spans="1:12" ht="15" x14ac:dyDescent="0.25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5" t="s">
        <v>56</v>
      </c>
      <c r="L189" s="85"/>
    </row>
    <row r="190" spans="1:12" ht="15" x14ac:dyDescent="0.25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2"/>
      <c r="L190" s="85"/>
    </row>
    <row r="191" spans="1:12" ht="15" x14ac:dyDescent="0.25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2"/>
      <c r="L191" s="85"/>
    </row>
    <row r="192" spans="1:12" ht="15" x14ac:dyDescent="0.25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2"/>
      <c r="L192" s="85"/>
    </row>
    <row r="193" spans="1:12" ht="15.75" thickBot="1" x14ac:dyDescent="0.25">
      <c r="A193" s="28">
        <f>A170</f>
        <v>2</v>
      </c>
      <c r="B193" s="29">
        <f>B170</f>
        <v>3</v>
      </c>
      <c r="C193" s="165" t="s">
        <v>4</v>
      </c>
      <c r="D193" s="166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1605.14</v>
      </c>
      <c r="K193" s="30"/>
      <c r="L193" s="31">
        <f t="shared" ref="L193" si="65">L177+L187</f>
        <v>0</v>
      </c>
    </row>
    <row r="194" spans="1:12" ht="30" x14ac:dyDescent="0.25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6">
        <v>4.41</v>
      </c>
      <c r="H194" s="146">
        <v>5.05</v>
      </c>
      <c r="I194" s="147">
        <v>23.36</v>
      </c>
      <c r="J194" s="146">
        <v>156.57</v>
      </c>
      <c r="K194" s="74" t="s">
        <v>157</v>
      </c>
      <c r="L194" s="38"/>
    </row>
    <row r="195" spans="1:12" ht="15" x14ac:dyDescent="0.25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0">
        <v>5.68</v>
      </c>
      <c r="H195" s="150">
        <v>9.93</v>
      </c>
      <c r="I195" s="151">
        <v>0.88</v>
      </c>
      <c r="J195" s="149">
        <v>115.66</v>
      </c>
      <c r="K195" s="148" t="s">
        <v>160</v>
      </c>
      <c r="L195" s="40"/>
    </row>
    <row r="196" spans="1:12" ht="15" x14ac:dyDescent="0.2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5" x14ac:dyDescent="0.2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5" x14ac:dyDescent="0.2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2">
        <v>65.55</v>
      </c>
      <c r="K198" s="144" t="s">
        <v>46</v>
      </c>
      <c r="L198" s="40"/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2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2"/>
      <c r="L200" s="40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14.17</v>
      </c>
      <c r="H201" s="19">
        <f t="shared" si="66"/>
        <v>16.64</v>
      </c>
      <c r="I201" s="19">
        <f t="shared" si="66"/>
        <v>67.75</v>
      </c>
      <c r="J201" s="19">
        <f t="shared" si="66"/>
        <v>477.53000000000003</v>
      </c>
      <c r="K201" s="133"/>
      <c r="L201" s="19">
        <f t="shared" ref="L201" si="67">SUM(L194:L200)</f>
        <v>0</v>
      </c>
    </row>
    <row r="202" spans="1:12" ht="15" x14ac:dyDescent="0.2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4">
        <v>0.95</v>
      </c>
      <c r="H202" s="154">
        <v>2.69</v>
      </c>
      <c r="I202" s="154">
        <v>5.34</v>
      </c>
      <c r="J202" s="154">
        <v>49.57</v>
      </c>
      <c r="K202" s="153" t="s">
        <v>48</v>
      </c>
      <c r="L202" s="40"/>
    </row>
    <row r="203" spans="1:12" ht="15" x14ac:dyDescent="0.2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6">
        <v>6.12</v>
      </c>
      <c r="H203" s="146">
        <v>5.24</v>
      </c>
      <c r="I203" s="147">
        <v>13.49</v>
      </c>
      <c r="J203" s="146">
        <v>125.6</v>
      </c>
      <c r="K203" s="74" t="s">
        <v>111</v>
      </c>
      <c r="L203" s="40"/>
    </row>
    <row r="204" spans="1:12" ht="15" x14ac:dyDescent="0.25">
      <c r="A204" s="23"/>
      <c r="B204" s="15"/>
      <c r="C204" s="11"/>
      <c r="D204" s="7" t="s">
        <v>28</v>
      </c>
      <c r="E204" s="109" t="s">
        <v>163</v>
      </c>
      <c r="F204" s="143">
        <v>90</v>
      </c>
      <c r="G204" s="155">
        <v>13.82</v>
      </c>
      <c r="H204" s="155">
        <v>7.08</v>
      </c>
      <c r="I204" s="156">
        <v>11.48</v>
      </c>
      <c r="J204" s="155">
        <v>164.91</v>
      </c>
      <c r="K204" s="113" t="s">
        <v>161</v>
      </c>
      <c r="L204" s="40"/>
    </row>
    <row r="205" spans="1:12" ht="15" x14ac:dyDescent="0.2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6">
        <v>3.17</v>
      </c>
      <c r="H205" s="146">
        <v>10.050000000000001</v>
      </c>
      <c r="I205" s="147">
        <v>24.06</v>
      </c>
      <c r="J205" s="146">
        <v>199.35</v>
      </c>
      <c r="K205" s="74" t="s">
        <v>162</v>
      </c>
      <c r="L205" s="40"/>
    </row>
    <row r="206" spans="1:12" ht="15" x14ac:dyDescent="0.2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6">
        <v>0.38</v>
      </c>
      <c r="H206" s="146">
        <v>0</v>
      </c>
      <c r="I206" s="147">
        <v>25.72</v>
      </c>
      <c r="J206" s="146">
        <v>104.4</v>
      </c>
      <c r="K206" s="74" t="s">
        <v>97</v>
      </c>
      <c r="L206" s="40"/>
    </row>
    <row r="207" spans="1:12" ht="15" x14ac:dyDescent="0.2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57">
        <v>2.2799999999999998</v>
      </c>
      <c r="H207" s="157">
        <v>0.24</v>
      </c>
      <c r="I207" s="158">
        <v>14.76</v>
      </c>
      <c r="J207" s="154">
        <v>70.319999999999993</v>
      </c>
      <c r="K207" s="81" t="s">
        <v>58</v>
      </c>
      <c r="L207" s="40"/>
    </row>
    <row r="208" spans="1:12" ht="15" x14ac:dyDescent="0.2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6">
        <v>2.8</v>
      </c>
      <c r="H208" s="146">
        <v>0.55000000000000004</v>
      </c>
      <c r="I208" s="147">
        <v>29.7</v>
      </c>
      <c r="J208" s="146">
        <v>134.94999999999999</v>
      </c>
      <c r="K208" s="81" t="s">
        <v>60</v>
      </c>
      <c r="L208" s="40"/>
    </row>
    <row r="209" spans="1:12" ht="15" x14ac:dyDescent="0.2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2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2"/>
      <c r="L210" s="40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3"/>
      <c r="L211" s="19">
        <f t="shared" ref="L211" si="69">SUM(L202:L210)</f>
        <v>0</v>
      </c>
    </row>
    <row r="212" spans="1:12" ht="15" x14ac:dyDescent="0.25">
      <c r="A212" s="23"/>
      <c r="B212" s="15"/>
      <c r="C212" s="82" t="s">
        <v>61</v>
      </c>
      <c r="D212" s="153" t="s">
        <v>42</v>
      </c>
      <c r="E212" s="75" t="s">
        <v>165</v>
      </c>
      <c r="F212" s="56">
        <v>110</v>
      </c>
      <c r="G212" s="159">
        <v>7.26</v>
      </c>
      <c r="H212" s="159">
        <v>12.5</v>
      </c>
      <c r="I212" s="160">
        <v>30.62</v>
      </c>
      <c r="J212" s="159">
        <v>234.99</v>
      </c>
      <c r="K212" s="153" t="s">
        <v>42</v>
      </c>
      <c r="L212" s="85"/>
    </row>
    <row r="213" spans="1:12" ht="15" x14ac:dyDescent="0.25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5" t="s">
        <v>65</v>
      </c>
      <c r="L213" s="85"/>
    </row>
    <row r="214" spans="1:12" ht="15" x14ac:dyDescent="0.25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2"/>
      <c r="L214" s="85"/>
    </row>
    <row r="215" spans="1:12" ht="15" x14ac:dyDescent="0.25">
      <c r="A215" s="23"/>
      <c r="B215" s="15"/>
      <c r="C215" s="82"/>
      <c r="D215" s="18" t="s">
        <v>33</v>
      </c>
      <c r="E215" s="84"/>
      <c r="F215" s="161">
        <f>F213+F212</f>
        <v>310</v>
      </c>
      <c r="G215" s="162">
        <f t="shared" ref="G215:J215" si="70">G213+G212</f>
        <v>7.3999999999999995</v>
      </c>
      <c r="H215" s="162">
        <f t="shared" si="70"/>
        <v>12.56</v>
      </c>
      <c r="I215" s="162">
        <f t="shared" si="70"/>
        <v>52.980000000000004</v>
      </c>
      <c r="J215" s="162">
        <f t="shared" si="70"/>
        <v>325.53000000000003</v>
      </c>
      <c r="K215" s="142"/>
      <c r="L215" s="85"/>
    </row>
    <row r="216" spans="1:12" ht="15.75" thickBot="1" x14ac:dyDescent="0.25">
      <c r="A216" s="28">
        <f>A194</f>
        <v>2</v>
      </c>
      <c r="B216" s="29">
        <f>B194</f>
        <v>4</v>
      </c>
      <c r="C216" s="165" t="s">
        <v>4</v>
      </c>
      <c r="D216" s="166"/>
      <c r="E216" s="30"/>
      <c r="F216" s="97">
        <f>F201+F211+F215</f>
        <v>1665</v>
      </c>
      <c r="G216" s="98">
        <f t="shared" ref="G216:J216" si="71">G201+G211+G215</f>
        <v>51.09</v>
      </c>
      <c r="H216" s="98">
        <f t="shared" si="71"/>
        <v>55.050000000000004</v>
      </c>
      <c r="I216" s="98">
        <f t="shared" si="71"/>
        <v>245.28000000000003</v>
      </c>
      <c r="J216" s="98">
        <f t="shared" si="71"/>
        <v>1652.1599999999999</v>
      </c>
      <c r="K216" s="30"/>
      <c r="L216" s="31">
        <f t="shared" ref="L216" si="72">L201+L211</f>
        <v>0</v>
      </c>
    </row>
    <row r="217" spans="1:12" ht="15" x14ac:dyDescent="0.25">
      <c r="A217" s="20">
        <v>2</v>
      </c>
      <c r="B217" s="21">
        <v>5</v>
      </c>
      <c r="C217" s="22" t="s">
        <v>20</v>
      </c>
      <c r="D217" s="5" t="s">
        <v>21</v>
      </c>
      <c r="E217" s="99" t="s">
        <v>166</v>
      </c>
      <c r="F217" s="100">
        <v>130</v>
      </c>
      <c r="G217" s="101">
        <v>10.83</v>
      </c>
      <c r="H217" s="101">
        <v>15.47</v>
      </c>
      <c r="I217" s="102">
        <v>2.73</v>
      </c>
      <c r="J217" s="101">
        <v>193.47</v>
      </c>
      <c r="K217" s="103" t="s">
        <v>167</v>
      </c>
      <c r="L217" s="38"/>
    </row>
    <row r="218" spans="1:12" ht="15" x14ac:dyDescent="0.25">
      <c r="A218" s="23"/>
      <c r="B218" s="15"/>
      <c r="C218" s="11"/>
      <c r="D218" s="163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4">
        <v>6.78</v>
      </c>
      <c r="K218" s="148" t="s">
        <v>169</v>
      </c>
      <c r="L218" s="40"/>
    </row>
    <row r="219" spans="1:12" ht="15" x14ac:dyDescent="0.25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7">
        <v>0.08</v>
      </c>
      <c r="H219" s="107">
        <v>0.02</v>
      </c>
      <c r="I219" s="108">
        <v>15</v>
      </c>
      <c r="J219" s="107">
        <v>60.5</v>
      </c>
      <c r="K219" s="127" t="s">
        <v>44</v>
      </c>
      <c r="L219" s="40"/>
    </row>
    <row r="220" spans="1:12" ht="15" x14ac:dyDescent="0.25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8" t="s">
        <v>58</v>
      </c>
      <c r="L220" s="40"/>
    </row>
    <row r="221" spans="1:12" ht="15" x14ac:dyDescent="0.25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2"/>
      <c r="L221" s="40"/>
    </row>
    <row r="222" spans="1:12" ht="15" x14ac:dyDescent="0.25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2"/>
      <c r="L222" s="40"/>
    </row>
    <row r="223" spans="1:12" ht="15" x14ac:dyDescent="0.25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2"/>
      <c r="L223" s="40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73">SUM(G217:G223)</f>
        <v>16.970000000000002</v>
      </c>
      <c r="H224" s="19">
        <f t="shared" si="73"/>
        <v>25.62</v>
      </c>
      <c r="I224" s="19">
        <f t="shared" si="73"/>
        <v>52.849999999999994</v>
      </c>
      <c r="J224" s="19">
        <f t="shared" si="73"/>
        <v>510.51</v>
      </c>
      <c r="K224" s="133"/>
      <c r="L224" s="19">
        <f t="shared" ref="L224" si="74">SUM(L217:L223)</f>
        <v>0</v>
      </c>
    </row>
    <row r="225" spans="1:12" ht="15" x14ac:dyDescent="0.25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9">
        <v>60</v>
      </c>
      <c r="G225" s="120">
        <v>0.6</v>
      </c>
      <c r="H225" s="120">
        <v>2.72</v>
      </c>
      <c r="I225" s="121">
        <v>2</v>
      </c>
      <c r="J225" s="120">
        <v>34.909999999999997</v>
      </c>
      <c r="K225" s="164" t="s">
        <v>170</v>
      </c>
      <c r="L225" s="40"/>
    </row>
    <row r="226" spans="1:12" ht="15" x14ac:dyDescent="0.25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5" x14ac:dyDescent="0.25">
      <c r="A227" s="23"/>
      <c r="B227" s="15"/>
      <c r="C227" s="11"/>
      <c r="D227" s="7" t="s">
        <v>28</v>
      </c>
      <c r="E227" s="109" t="s">
        <v>173</v>
      </c>
      <c r="F227" s="143">
        <v>90</v>
      </c>
      <c r="G227" s="111">
        <v>17.3</v>
      </c>
      <c r="H227" s="111">
        <v>11.3</v>
      </c>
      <c r="I227" s="112">
        <v>15.9</v>
      </c>
      <c r="J227" s="111">
        <v>211.05</v>
      </c>
      <c r="K227" s="113" t="s">
        <v>171</v>
      </c>
      <c r="L227" s="40"/>
    </row>
    <row r="228" spans="1:12" ht="15" x14ac:dyDescent="0.25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5" x14ac:dyDescent="0.25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7">
        <v>0.16</v>
      </c>
      <c r="H229" s="107">
        <v>0.16</v>
      </c>
      <c r="I229" s="108">
        <v>18.54</v>
      </c>
      <c r="J229" s="107">
        <v>76.239999999999995</v>
      </c>
      <c r="K229" s="60" t="s">
        <v>105</v>
      </c>
      <c r="L229" s="40"/>
    </row>
    <row r="230" spans="1:12" ht="15" x14ac:dyDescent="0.25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5" x14ac:dyDescent="0.25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5" x14ac:dyDescent="0.2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2"/>
      <c r="L232" s="40"/>
    </row>
    <row r="233" spans="1:12" ht="15" x14ac:dyDescent="0.25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2"/>
      <c r="L233" s="40"/>
    </row>
    <row r="234" spans="1:12" ht="15.75" thickBot="1" x14ac:dyDescent="0.3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75">SUM(G225:G233)</f>
        <v>30.540000000000003</v>
      </c>
      <c r="H234" s="19">
        <f t="shared" si="75"/>
        <v>24.41</v>
      </c>
      <c r="I234" s="19">
        <f t="shared" si="75"/>
        <v>123.94000000000001</v>
      </c>
      <c r="J234" s="19">
        <f t="shared" si="75"/>
        <v>814.11000000000013</v>
      </c>
      <c r="K234" s="133"/>
      <c r="L234" s="19">
        <f t="shared" ref="L234" si="76">SUM(L225:L233)</f>
        <v>0</v>
      </c>
    </row>
    <row r="235" spans="1:12" ht="15" x14ac:dyDescent="0.25">
      <c r="A235" s="23"/>
      <c r="B235" s="15"/>
      <c r="C235" s="82" t="s">
        <v>61</v>
      </c>
      <c r="D235" s="105" t="s">
        <v>73</v>
      </c>
      <c r="E235" s="89" t="s">
        <v>103</v>
      </c>
      <c r="F235" s="90">
        <v>100</v>
      </c>
      <c r="G235" s="91">
        <v>9.5</v>
      </c>
      <c r="H235" s="91">
        <v>7.7</v>
      </c>
      <c r="I235" s="92">
        <v>45</v>
      </c>
      <c r="J235" s="91">
        <v>287.3</v>
      </c>
      <c r="K235" s="136"/>
      <c r="L235" s="85"/>
    </row>
    <row r="236" spans="1:12" ht="15" x14ac:dyDescent="0.25">
      <c r="A236" s="23"/>
      <c r="B236" s="15"/>
      <c r="C236" s="82"/>
      <c r="D236" s="122" t="s">
        <v>22</v>
      </c>
      <c r="E236" s="55" t="s">
        <v>104</v>
      </c>
      <c r="F236" s="56">
        <v>200</v>
      </c>
      <c r="G236" s="107">
        <v>1.56</v>
      </c>
      <c r="H236" s="107">
        <v>1.1599999999999999</v>
      </c>
      <c r="I236" s="108">
        <v>17.28</v>
      </c>
      <c r="J236" s="107">
        <v>85.88</v>
      </c>
      <c r="K236" s="127" t="s">
        <v>105</v>
      </c>
      <c r="L236" s="85"/>
    </row>
    <row r="237" spans="1:12" ht="15" x14ac:dyDescent="0.25">
      <c r="A237" s="23"/>
      <c r="B237" s="15"/>
      <c r="C237" s="82"/>
      <c r="D237" s="83"/>
      <c r="E237" s="84"/>
      <c r="F237" s="85"/>
      <c r="G237" s="85"/>
      <c r="H237" s="85"/>
      <c r="I237" s="85"/>
      <c r="J237" s="85"/>
      <c r="K237" s="142"/>
      <c r="L237" s="85"/>
    </row>
    <row r="238" spans="1:12" ht="15" x14ac:dyDescent="0.25">
      <c r="A238" s="23"/>
      <c r="B238" s="15"/>
      <c r="C238" s="82"/>
      <c r="D238" s="18" t="s">
        <v>33</v>
      </c>
      <c r="E238" s="84"/>
      <c r="F238" s="85">
        <f>F235+F236</f>
        <v>300</v>
      </c>
      <c r="G238" s="85">
        <f t="shared" ref="G238:J238" si="77">G235+G236</f>
        <v>11.06</v>
      </c>
      <c r="H238" s="85">
        <f t="shared" si="77"/>
        <v>8.86</v>
      </c>
      <c r="I238" s="85">
        <f t="shared" si="77"/>
        <v>62.28</v>
      </c>
      <c r="J238" s="85">
        <f t="shared" si="77"/>
        <v>373.18</v>
      </c>
      <c r="K238" s="142"/>
      <c r="L238" s="85"/>
    </row>
    <row r="239" spans="1:12" ht="15.75" thickBot="1" x14ac:dyDescent="0.25">
      <c r="A239" s="28">
        <f>A217</f>
        <v>2</v>
      </c>
      <c r="B239" s="29">
        <f>B217</f>
        <v>5</v>
      </c>
      <c r="C239" s="165" t="s">
        <v>4</v>
      </c>
      <c r="D239" s="166"/>
      <c r="E239" s="30"/>
      <c r="F239" s="31">
        <f>F224+F234+F238</f>
        <v>1592</v>
      </c>
      <c r="G239" s="31">
        <f t="shared" ref="G239:J239" si="78">G224+G234+G238</f>
        <v>58.570000000000007</v>
      </c>
      <c r="H239" s="31">
        <f t="shared" si="78"/>
        <v>58.89</v>
      </c>
      <c r="I239" s="31">
        <f t="shared" si="78"/>
        <v>239.07000000000002</v>
      </c>
      <c r="J239" s="31">
        <f t="shared" si="78"/>
        <v>1697.8000000000002</v>
      </c>
      <c r="K239" s="30"/>
      <c r="L239" s="31">
        <f t="shared" ref="L239" si="79">L224+L234</f>
        <v>0</v>
      </c>
    </row>
    <row r="240" spans="1:12" ht="13.9" customHeight="1" thickBot="1" x14ac:dyDescent="0.25">
      <c r="A240" s="26"/>
      <c r="B240" s="27"/>
      <c r="C240" s="167" t="s">
        <v>5</v>
      </c>
      <c r="D240" s="168"/>
      <c r="E240" s="169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27"/>
      <c r="L240" s="33" t="e">
        <f>(L28+L51+L74+L98+L121+L144+L169+L193+L216+L239)/(IF(L28=0,0,1)+IF(L51=0,0,1)+IF(L74=0,0,1)+IF(L98=0,0,1)+IF(L121=0,0,1)+IF(L144=0,0,1)+IF(L169=0,0,1)+IF(L193=0,0,1)+IF(L216=0,0,1)+IF(L239=0,0,1))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Саленко Александр</cp:lastModifiedBy>
  <dcterms:created xsi:type="dcterms:W3CDTF">2022-05-16T14:23:56Z</dcterms:created>
  <dcterms:modified xsi:type="dcterms:W3CDTF">2025-06-20T15:05:15Z</dcterms:modified>
</cp:coreProperties>
</file>